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IVONA\IZVJEŠTAJ O IZVRŠENJU 30.06.2023\"/>
    </mc:Choice>
  </mc:AlternateContent>
  <bookViews>
    <workbookView xWindow="0" yWindow="0" windowWidth="28800" windowHeight="12300"/>
  </bookViews>
  <sheets>
    <sheet name="PRIHODI PO IZVORIMA FINANCIRANJ" sheetId="1" r:id="rId1"/>
    <sheet name="RASHODI PO IZVORIMA FINANCIRANJ" sheetId="2" r:id="rId2"/>
  </sheets>
  <calcPr calcId="162913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5" i="2"/>
  <c r="K19" i="1"/>
  <c r="K20" i="1"/>
  <c r="K21" i="1"/>
  <c r="K22" i="1"/>
  <c r="K23" i="1"/>
  <c r="K24" i="1"/>
  <c r="K25" i="1"/>
  <c r="K26" i="1"/>
  <c r="K27" i="1"/>
  <c r="K28" i="1"/>
  <c r="K17" i="1"/>
  <c r="C17" i="1"/>
</calcChain>
</file>

<file path=xl/sharedStrings.xml><?xml version="1.0" encoding="utf-8"?>
<sst xmlns="http://schemas.openxmlformats.org/spreadsheetml/2006/main" count="66" uniqueCount="41">
  <si>
    <t>BROJ KONTA</t>
  </si>
  <si>
    <t>VRSTA PRIHODA / PRIMITAKA</t>
  </si>
  <si>
    <t>INDEKS</t>
  </si>
  <si>
    <t xml:space="preserve">  </t>
  </si>
  <si>
    <t>SVEUKUPNO PRIHODI</t>
  </si>
  <si>
    <t>Izvor   3.1.</t>
  </si>
  <si>
    <t>Vlastiti prihodi proračunskih korisnika</t>
  </si>
  <si>
    <t>Izvor   4.8.</t>
  </si>
  <si>
    <t>Prihodi za posebne namjene proračunskih korisnika</t>
  </si>
  <si>
    <t>Izvor   5.3.1</t>
  </si>
  <si>
    <t>Pomoći iz državnog proračuna za korisnike</t>
  </si>
  <si>
    <t>Izvor   5.4.1</t>
  </si>
  <si>
    <t>Pomoći iz županijskog proračuna za korisnike</t>
  </si>
  <si>
    <t>Izvor   5.7.1</t>
  </si>
  <si>
    <t>Pomoći od izvanproračunskih korisnika za korisnike</t>
  </si>
  <si>
    <t>Izvor   5.8.1</t>
  </si>
  <si>
    <t>Pomoći temeljem prijenosa EU sredstava za PK</t>
  </si>
  <si>
    <t>Izvor   6.1.</t>
  </si>
  <si>
    <t>Donacije za proračunske korisnike</t>
  </si>
  <si>
    <t>Izvor   7.1.</t>
  </si>
  <si>
    <t>Prihodi od prodaje nefinancijske imovine</t>
  </si>
  <si>
    <t>Izvor   7.4.</t>
  </si>
  <si>
    <t>Prihodi od prodaje nefinancijske imovine prorač.korisnika</t>
  </si>
  <si>
    <t>VRSTA RASHODA / IZDATKA</t>
  </si>
  <si>
    <t>SVEUKUPNO RASHODI / IZDACI</t>
  </si>
  <si>
    <t>Izvor   1.4.</t>
  </si>
  <si>
    <t>Opći prihodi i primici</t>
  </si>
  <si>
    <t>Izvor   4.6.0</t>
  </si>
  <si>
    <t>Ostali prihodi za posebne namjene grada</t>
  </si>
  <si>
    <t>Izvor   5.1.</t>
  </si>
  <si>
    <t>Pomoći za minimalni standard decentraliziranih funkcija</t>
  </si>
  <si>
    <t>Izvor   5.3.2</t>
  </si>
  <si>
    <t>Pomoći temeljem prijenosa EU sredstava gradu</t>
  </si>
  <si>
    <t>OPĆI DIO - PRIHODI PREMA IZVORIMA FINANCIRANJA</t>
  </si>
  <si>
    <t>OPĆI DIO - RASHODI PREMA IZVORIMA FINANCIRANJA</t>
  </si>
  <si>
    <t>IZVORNI PLAN 2023</t>
  </si>
  <si>
    <t>(5/3)</t>
  </si>
  <si>
    <t>(5/4)</t>
  </si>
  <si>
    <t>IZVRŠENJE 30.06.2023.</t>
  </si>
  <si>
    <t>IZVRŠENJE 30.06.2022.</t>
  </si>
  <si>
    <t>IZVRŠENJE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</si>
</sst>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FEDE01"/>
        <bgColor rgb="FFFEDE01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5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5" fillId="2" borderId="0" xfId="1" applyNumberFormat="1" applyFont="1" applyFill="1" applyBorder="1" applyAlignment="1">
      <alignment horizontal="left" vertical="center" wrapText="1" readingOrder="1"/>
    </xf>
    <xf numFmtId="0" fontId="5" fillId="2" borderId="0" xfId="1" applyNumberFormat="1" applyFont="1" applyFill="1" applyBorder="1" applyAlignment="1">
      <alignment vertical="center" wrapText="1" readingOrder="1"/>
    </xf>
    <xf numFmtId="164" fontId="5" fillId="2" borderId="0" xfId="1" applyNumberFormat="1" applyFont="1" applyFill="1" applyBorder="1" applyAlignment="1">
      <alignment horizontal="right" vertical="center" wrapText="1" readingOrder="1"/>
    </xf>
    <xf numFmtId="0" fontId="6" fillId="3" borderId="0" xfId="1" applyNumberFormat="1" applyFont="1" applyFill="1" applyBorder="1" applyAlignment="1">
      <alignment horizontal="left" vertical="center" wrapText="1" readingOrder="1"/>
    </xf>
    <xf numFmtId="0" fontId="6" fillId="3" borderId="0" xfId="1" applyNumberFormat="1" applyFont="1" applyFill="1" applyBorder="1" applyAlignment="1">
      <alignment vertical="center" wrapText="1" readingOrder="1"/>
    </xf>
    <xf numFmtId="164" fontId="6" fillId="3" borderId="0" xfId="1" applyNumberFormat="1" applyFont="1" applyFill="1" applyBorder="1" applyAlignment="1">
      <alignment horizontal="right" vertical="center" wrapText="1" readingOrder="1"/>
    </xf>
    <xf numFmtId="0" fontId="6" fillId="4" borderId="0" xfId="1" applyNumberFormat="1" applyFont="1" applyFill="1" applyBorder="1" applyAlignment="1">
      <alignment horizontal="left" vertical="center" wrapText="1" readingOrder="1"/>
    </xf>
    <xf numFmtId="0" fontId="6" fillId="4" borderId="0" xfId="1" applyNumberFormat="1" applyFont="1" applyFill="1" applyBorder="1" applyAlignment="1">
      <alignment vertical="center" wrapText="1" readingOrder="1"/>
    </xf>
    <xf numFmtId="164" fontId="6" fillId="4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1" fillId="0" borderId="0" xfId="1" applyNumberFormat="1" applyFont="1" applyFill="1" applyBorder="1" applyAlignment="1">
      <alignment vertical="top" wrapText="1"/>
    </xf>
    <xf numFmtId="164" fontId="6" fillId="4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164" fontId="5" fillId="2" borderId="0" xfId="1" applyNumberFormat="1" applyFont="1" applyFill="1" applyBorder="1" applyAlignment="1">
      <alignment horizontal="right" vertical="center" wrapText="1" readingOrder="1"/>
    </xf>
    <xf numFmtId="164" fontId="6" fillId="3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A3C9B9"/>
      <rgbColor rgb="00FEDE0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workbookViewId="0">
      <selection activeCell="E15" sqref="E15:F15"/>
    </sheetView>
  </sheetViews>
  <sheetFormatPr defaultRowHeight="15" x14ac:dyDescent="0.25"/>
  <cols>
    <col min="1" max="1" width="16.140625" customWidth="1"/>
    <col min="2" max="2" width="44.5703125" customWidth="1"/>
    <col min="3" max="3" width="18.5703125" customWidth="1"/>
    <col min="4" max="4" width="14.85546875" customWidth="1"/>
    <col min="5" max="5" width="8.140625" customWidth="1"/>
    <col min="6" max="7" width="6.7109375" customWidth="1"/>
    <col min="8" max="9" width="1.28515625" customWidth="1"/>
    <col min="10" max="10" width="0" hidden="1" customWidth="1"/>
    <col min="11" max="11" width="9" customWidth="1"/>
  </cols>
  <sheetData>
    <row r="1" spans="1:11" ht="12.75" customHeight="1" x14ac:dyDescent="0.25">
      <c r="A1" s="19"/>
      <c r="B1" s="16"/>
      <c r="C1" s="16"/>
      <c r="D1" s="16"/>
      <c r="E1" s="16"/>
      <c r="F1" s="24"/>
      <c r="G1" s="16"/>
      <c r="H1" s="16"/>
      <c r="I1" s="16"/>
    </row>
    <row r="2" spans="1:11" ht="1.35" customHeight="1" x14ac:dyDescent="0.25"/>
    <row r="3" spans="1:11" ht="12.75" customHeight="1" x14ac:dyDescent="0.25">
      <c r="A3" s="19" t="s">
        <v>33</v>
      </c>
      <c r="B3" s="16"/>
      <c r="C3" s="16"/>
      <c r="D3" s="16"/>
      <c r="E3" s="16"/>
      <c r="F3" s="24"/>
      <c r="G3" s="16"/>
      <c r="H3" s="16"/>
      <c r="I3" s="16"/>
    </row>
    <row r="4" spans="1:11" ht="1.35" customHeight="1" x14ac:dyDescent="0.25"/>
    <row r="5" spans="1:11" ht="12.75" customHeight="1" x14ac:dyDescent="0.25">
      <c r="A5" s="19"/>
      <c r="B5" s="16"/>
      <c r="C5" s="16"/>
      <c r="D5" s="16"/>
      <c r="E5" s="16"/>
      <c r="F5" s="16"/>
      <c r="G5" s="16"/>
      <c r="H5" s="16"/>
      <c r="I5" s="16"/>
    </row>
    <row r="6" spans="1:11" ht="1.35" customHeight="1" x14ac:dyDescent="0.25"/>
    <row r="7" spans="1:11" ht="3" customHeight="1" x14ac:dyDescent="0.25">
      <c r="A7" s="19"/>
      <c r="B7" s="16"/>
      <c r="C7" s="16"/>
      <c r="D7" s="16"/>
      <c r="E7" s="16"/>
      <c r="F7" s="16"/>
      <c r="G7" s="16"/>
      <c r="H7" s="16"/>
      <c r="I7" s="16"/>
    </row>
    <row r="8" spans="1:11" ht="1.35" hidden="1" customHeight="1" x14ac:dyDescent="0.25"/>
    <row r="9" spans="1:11" ht="12.75" hidden="1" customHeight="1" x14ac:dyDescent="0.25">
      <c r="A9" s="19"/>
      <c r="B9" s="16"/>
      <c r="C9" s="16"/>
      <c r="D9" s="16"/>
      <c r="E9" s="16"/>
      <c r="F9" s="16"/>
      <c r="G9" s="16"/>
      <c r="H9" s="16"/>
      <c r="I9" s="16"/>
    </row>
    <row r="10" spans="1:11" ht="8.25" hidden="1" customHeight="1" x14ac:dyDescent="0.25"/>
    <row r="11" spans="1:11" ht="19.5" hidden="1" customHeight="1" x14ac:dyDescent="0.25">
      <c r="A11" s="20"/>
      <c r="B11" s="16"/>
      <c r="C11" s="16"/>
      <c r="D11" s="16"/>
      <c r="E11" s="16"/>
      <c r="F11" s="16"/>
      <c r="G11" s="16"/>
    </row>
    <row r="12" spans="1:11" ht="1.5" hidden="1" customHeight="1" x14ac:dyDescent="0.25"/>
    <row r="13" spans="1:11" ht="13.5" hidden="1" customHeight="1" x14ac:dyDescent="0.25">
      <c r="A13" s="21"/>
      <c r="B13" s="16"/>
      <c r="C13" s="16"/>
      <c r="D13" s="16"/>
      <c r="E13" s="16"/>
      <c r="F13" s="16"/>
      <c r="G13" s="16"/>
    </row>
    <row r="14" spans="1:11" ht="14.25" customHeight="1" x14ac:dyDescent="0.25"/>
    <row r="15" spans="1:11" ht="24" x14ac:dyDescent="0.25">
      <c r="A15" s="1" t="s">
        <v>0</v>
      </c>
      <c r="B15" s="1" t="s">
        <v>1</v>
      </c>
      <c r="C15" s="1" t="s">
        <v>39</v>
      </c>
      <c r="D15" s="2" t="s">
        <v>35</v>
      </c>
      <c r="E15" s="22" t="s">
        <v>40</v>
      </c>
      <c r="F15" s="23"/>
      <c r="G15" s="22" t="s">
        <v>2</v>
      </c>
      <c r="H15" s="23"/>
      <c r="K15" t="s">
        <v>2</v>
      </c>
    </row>
    <row r="16" spans="1:11" x14ac:dyDescent="0.25">
      <c r="A16" s="12"/>
      <c r="B16" s="12"/>
      <c r="C16" s="12">
        <v>3</v>
      </c>
      <c r="D16" s="13">
        <v>4</v>
      </c>
      <c r="E16" s="13">
        <v>5</v>
      </c>
      <c r="F16" s="14"/>
      <c r="G16" s="13" t="s">
        <v>36</v>
      </c>
      <c r="H16" s="14"/>
      <c r="K16" t="s">
        <v>37</v>
      </c>
    </row>
    <row r="17" spans="1:11" x14ac:dyDescent="0.25">
      <c r="A17" s="3" t="s">
        <v>3</v>
      </c>
      <c r="B17" s="4" t="s">
        <v>4</v>
      </c>
      <c r="C17" s="4">
        <f>C19+C20+C21++C22+C23+C24+C25+C26+C27</f>
        <v>869613.59000000008</v>
      </c>
      <c r="D17" s="5">
        <v>1865532</v>
      </c>
      <c r="E17" s="17">
        <v>998077.34</v>
      </c>
      <c r="F17" s="16"/>
      <c r="G17" s="17">
        <v>53.50094986309535</v>
      </c>
      <c r="H17" s="16"/>
      <c r="K17">
        <f>E17/C17*100</f>
        <v>114.77250947745652</v>
      </c>
    </row>
    <row r="18" spans="1:11" x14ac:dyDescent="0.25">
      <c r="A18" s="6"/>
      <c r="B18" s="7"/>
      <c r="C18" s="7"/>
      <c r="D18" s="8"/>
      <c r="E18" s="18"/>
      <c r="F18" s="16"/>
      <c r="G18" s="18"/>
      <c r="H18" s="16"/>
    </row>
    <row r="19" spans="1:11" x14ac:dyDescent="0.25">
      <c r="A19" s="9" t="s">
        <v>5</v>
      </c>
      <c r="B19" s="10" t="s">
        <v>6</v>
      </c>
      <c r="C19" s="10">
        <v>836.15</v>
      </c>
      <c r="D19" s="11">
        <v>1064</v>
      </c>
      <c r="E19" s="15">
        <v>1064.44</v>
      </c>
      <c r="F19" s="16"/>
      <c r="G19" s="15">
        <v>100.04135338345864</v>
      </c>
      <c r="H19" s="16"/>
      <c r="K19">
        <f t="shared" ref="K19:K28" si="0">E19/C19*100</f>
        <v>127.30251749088085</v>
      </c>
    </row>
    <row r="20" spans="1:11" x14ac:dyDescent="0.25">
      <c r="A20" s="9" t="s">
        <v>7</v>
      </c>
      <c r="B20" s="10" t="s">
        <v>8</v>
      </c>
      <c r="C20" s="10">
        <v>85482.97</v>
      </c>
      <c r="D20" s="11">
        <v>145705</v>
      </c>
      <c r="E20" s="15">
        <v>65289.26</v>
      </c>
      <c r="F20" s="16"/>
      <c r="G20" s="15">
        <v>44.80921039085824</v>
      </c>
      <c r="H20" s="16"/>
      <c r="K20">
        <f t="shared" si="0"/>
        <v>76.376920455618233</v>
      </c>
    </row>
    <row r="21" spans="1:11" x14ac:dyDescent="0.25">
      <c r="A21" s="9" t="s">
        <v>9</v>
      </c>
      <c r="B21" s="10" t="s">
        <v>10</v>
      </c>
      <c r="C21" s="10">
        <v>733684.88</v>
      </c>
      <c r="D21" s="11">
        <v>1614137</v>
      </c>
      <c r="E21" s="15">
        <v>877657.77</v>
      </c>
      <c r="F21" s="16"/>
      <c r="G21" s="15">
        <v>54.37318951241437</v>
      </c>
      <c r="H21" s="16"/>
      <c r="K21">
        <f t="shared" si="0"/>
        <v>119.62325978422781</v>
      </c>
    </row>
    <row r="22" spans="1:11" x14ac:dyDescent="0.25">
      <c r="A22" s="9" t="s">
        <v>11</v>
      </c>
      <c r="B22" s="10" t="s">
        <v>12</v>
      </c>
      <c r="C22" s="10">
        <v>929.06</v>
      </c>
      <c r="D22" s="11">
        <v>3949</v>
      </c>
      <c r="E22" s="15">
        <v>1424.47</v>
      </c>
      <c r="F22" s="16"/>
      <c r="G22" s="15">
        <v>36.071663712332239</v>
      </c>
      <c r="H22" s="16"/>
      <c r="K22">
        <f t="shared" si="0"/>
        <v>153.32378963683723</v>
      </c>
    </row>
    <row r="23" spans="1:11" x14ac:dyDescent="0.25">
      <c r="A23" s="9" t="s">
        <v>13</v>
      </c>
      <c r="B23" s="10" t="s">
        <v>14</v>
      </c>
      <c r="C23" s="10">
        <v>0</v>
      </c>
      <c r="D23" s="11">
        <v>0</v>
      </c>
      <c r="E23" s="15">
        <v>0</v>
      </c>
      <c r="F23" s="16"/>
      <c r="G23" s="15">
        <v>0</v>
      </c>
      <c r="H23" s="16"/>
      <c r="K23" t="e">
        <f t="shared" si="0"/>
        <v>#DIV/0!</v>
      </c>
    </row>
    <row r="24" spans="1:11" x14ac:dyDescent="0.25">
      <c r="A24" s="9" t="s">
        <v>15</v>
      </c>
      <c r="B24" s="10" t="s">
        <v>16</v>
      </c>
      <c r="C24" s="10">
        <v>48305.8</v>
      </c>
      <c r="D24" s="11">
        <v>104300</v>
      </c>
      <c r="E24" s="15">
        <v>59312.54</v>
      </c>
      <c r="F24" s="16"/>
      <c r="G24" s="15">
        <v>56.867248322147653</v>
      </c>
      <c r="H24" s="16"/>
      <c r="K24">
        <f t="shared" si="0"/>
        <v>122.78554542104673</v>
      </c>
    </row>
    <row r="25" spans="1:11" x14ac:dyDescent="0.25">
      <c r="A25" s="9" t="s">
        <v>17</v>
      </c>
      <c r="B25" s="10" t="s">
        <v>18</v>
      </c>
      <c r="C25" s="10">
        <v>0</v>
      </c>
      <c r="D25" s="11">
        <v>1547</v>
      </c>
      <c r="E25" s="15">
        <v>0</v>
      </c>
      <c r="F25" s="16"/>
      <c r="G25" s="15">
        <v>0</v>
      </c>
      <c r="H25" s="16"/>
      <c r="K25" t="e">
        <f t="shared" si="0"/>
        <v>#DIV/0!</v>
      </c>
    </row>
    <row r="26" spans="1:11" x14ac:dyDescent="0.25">
      <c r="A26" s="9" t="s">
        <v>19</v>
      </c>
      <c r="B26" s="10" t="s">
        <v>20</v>
      </c>
      <c r="C26" s="10">
        <v>0</v>
      </c>
      <c r="D26" s="11">
        <v>-6570</v>
      </c>
      <c r="E26" s="15">
        <v>-6569.78</v>
      </c>
      <c r="F26" s="16"/>
      <c r="G26" s="15">
        <v>99.996651445966521</v>
      </c>
      <c r="H26" s="16"/>
      <c r="K26" t="e">
        <f t="shared" si="0"/>
        <v>#DIV/0!</v>
      </c>
    </row>
    <row r="27" spans="1:11" ht="24" x14ac:dyDescent="0.25">
      <c r="A27" s="9" t="s">
        <v>21</v>
      </c>
      <c r="B27" s="10" t="s">
        <v>22</v>
      </c>
      <c r="C27" s="10">
        <v>374.73</v>
      </c>
      <c r="D27" s="11">
        <v>1400</v>
      </c>
      <c r="E27" s="15">
        <v>-101.36</v>
      </c>
      <c r="F27" s="16"/>
      <c r="G27" s="15">
        <v>-7.24</v>
      </c>
      <c r="H27" s="16"/>
      <c r="K27">
        <f t="shared" si="0"/>
        <v>-27.048808475435642</v>
      </c>
    </row>
    <row r="28" spans="1:11" ht="0" hidden="1" customHeight="1" x14ac:dyDescent="0.25">
      <c r="K28" t="e">
        <f t="shared" si="0"/>
        <v>#DIV/0!</v>
      </c>
    </row>
  </sheetData>
  <mergeCells count="33">
    <mergeCell ref="A1:E1"/>
    <mergeCell ref="F1:I1"/>
    <mergeCell ref="A3:E3"/>
    <mergeCell ref="F3:I3"/>
    <mergeCell ref="A5:I5"/>
    <mergeCell ref="A7:I7"/>
    <mergeCell ref="A9:I9"/>
    <mergeCell ref="A11:G11"/>
    <mergeCell ref="A13:G13"/>
    <mergeCell ref="E15:F15"/>
    <mergeCell ref="G15:H15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6:F26"/>
    <mergeCell ref="G26:H26"/>
    <mergeCell ref="E27:F27"/>
    <mergeCell ref="G27:H27"/>
    <mergeCell ref="E23:F23"/>
    <mergeCell ref="G23:H23"/>
    <mergeCell ref="E24:F24"/>
    <mergeCell ref="G24:H24"/>
    <mergeCell ref="E25:F25"/>
    <mergeCell ref="G25:H25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/>
  <headerFooter alignWithMargins="0">
    <oddFooter>&amp;L&amp;"Arial,Regular"&amp;8 LC147RP-IRI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G5" sqref="G5:G19"/>
    </sheetView>
  </sheetViews>
  <sheetFormatPr defaultRowHeight="15" x14ac:dyDescent="0.25"/>
  <cols>
    <col min="1" max="1" width="16.140625" customWidth="1"/>
    <col min="2" max="3" width="44.5703125" customWidth="1"/>
    <col min="4" max="5" width="14.85546875" customWidth="1"/>
    <col min="6" max="6" width="8.140625" customWidth="1"/>
    <col min="7" max="7" width="8.5703125" customWidth="1"/>
  </cols>
  <sheetData>
    <row r="1" spans="1:7" x14ac:dyDescent="0.25">
      <c r="A1" t="s">
        <v>34</v>
      </c>
    </row>
    <row r="2" spans="1:7" ht="7.15" customHeight="1" x14ac:dyDescent="0.25"/>
    <row r="3" spans="1:7" ht="24" x14ac:dyDescent="0.25">
      <c r="A3" s="1" t="s">
        <v>0</v>
      </c>
      <c r="B3" s="1" t="s">
        <v>23</v>
      </c>
      <c r="C3" s="1" t="s">
        <v>39</v>
      </c>
      <c r="D3" s="2" t="s">
        <v>35</v>
      </c>
      <c r="E3" s="2" t="s">
        <v>38</v>
      </c>
      <c r="F3" s="2" t="s">
        <v>2</v>
      </c>
      <c r="G3" t="s">
        <v>2</v>
      </c>
    </row>
    <row r="4" spans="1:7" x14ac:dyDescent="0.25">
      <c r="A4" s="12"/>
      <c r="B4" s="12"/>
      <c r="C4" s="12">
        <v>3</v>
      </c>
      <c r="D4" s="13">
        <v>4</v>
      </c>
      <c r="E4" s="13">
        <v>5</v>
      </c>
      <c r="F4" s="13"/>
    </row>
    <row r="5" spans="1:7" x14ac:dyDescent="0.25">
      <c r="A5" s="3" t="s">
        <v>3</v>
      </c>
      <c r="B5" s="4" t="s">
        <v>24</v>
      </c>
      <c r="C5" s="4">
        <v>1050836</v>
      </c>
      <c r="D5" s="5">
        <v>2621458</v>
      </c>
      <c r="E5" s="5">
        <v>1245257.3899999999</v>
      </c>
      <c r="F5" s="5">
        <f>E5/C5*100</f>
        <v>118.50159206574573</v>
      </c>
      <c r="G5">
        <f>E5/D5*100</f>
        <v>47.502473432723313</v>
      </c>
    </row>
    <row r="6" spans="1:7" x14ac:dyDescent="0.25">
      <c r="A6" s="6"/>
      <c r="B6" s="7"/>
      <c r="C6" s="7"/>
      <c r="D6" s="8"/>
      <c r="E6" s="8"/>
      <c r="F6" s="5" t="e">
        <f t="shared" ref="F6:F19" si="0">E6/C6*100</f>
        <v>#DIV/0!</v>
      </c>
      <c r="G6" t="e">
        <f t="shared" ref="G6:G19" si="1">E6/D6*100</f>
        <v>#DIV/0!</v>
      </c>
    </row>
    <row r="7" spans="1:7" x14ac:dyDescent="0.25">
      <c r="A7" s="9" t="s">
        <v>25</v>
      </c>
      <c r="B7" s="10" t="s">
        <v>26</v>
      </c>
      <c r="C7" s="10">
        <v>58465.26</v>
      </c>
      <c r="D7" s="11">
        <v>346496</v>
      </c>
      <c r="E7" s="11">
        <v>123338.58</v>
      </c>
      <c r="F7" s="5">
        <f t="shared" si="0"/>
        <v>210.9604575435053</v>
      </c>
      <c r="G7">
        <f t="shared" si="1"/>
        <v>35.595960703731066</v>
      </c>
    </row>
    <row r="8" spans="1:7" x14ac:dyDescent="0.25">
      <c r="A8" s="9" t="s">
        <v>5</v>
      </c>
      <c r="B8" s="10" t="s">
        <v>6</v>
      </c>
      <c r="C8" s="10">
        <v>0</v>
      </c>
      <c r="D8" s="11">
        <v>1064</v>
      </c>
      <c r="E8" s="11">
        <v>0</v>
      </c>
      <c r="F8" s="5" t="e">
        <f t="shared" si="0"/>
        <v>#DIV/0!</v>
      </c>
      <c r="G8">
        <f t="shared" si="1"/>
        <v>0</v>
      </c>
    </row>
    <row r="9" spans="1:7" x14ac:dyDescent="0.25">
      <c r="A9" s="9" t="s">
        <v>27</v>
      </c>
      <c r="B9" s="10" t="s">
        <v>28</v>
      </c>
      <c r="C9" s="10">
        <v>70352.63</v>
      </c>
      <c r="D9" s="11">
        <v>0</v>
      </c>
      <c r="E9" s="11">
        <v>0</v>
      </c>
      <c r="F9" s="5">
        <f t="shared" si="0"/>
        <v>0</v>
      </c>
      <c r="G9" t="e">
        <f t="shared" si="1"/>
        <v>#DIV/0!</v>
      </c>
    </row>
    <row r="10" spans="1:7" x14ac:dyDescent="0.25">
      <c r="A10" s="9" t="s">
        <v>7</v>
      </c>
      <c r="B10" s="10" t="s">
        <v>8</v>
      </c>
      <c r="C10" s="10">
        <v>70046.78</v>
      </c>
      <c r="D10" s="11">
        <v>145705</v>
      </c>
      <c r="E10" s="11">
        <v>53207.69</v>
      </c>
      <c r="F10" s="5">
        <f t="shared" si="0"/>
        <v>75.960222582679748</v>
      </c>
      <c r="G10">
        <f t="shared" si="1"/>
        <v>36.517408462303976</v>
      </c>
    </row>
    <row r="11" spans="1:7" ht="24" x14ac:dyDescent="0.25">
      <c r="A11" s="9" t="s">
        <v>29</v>
      </c>
      <c r="B11" s="10" t="s">
        <v>30</v>
      </c>
      <c r="C11" s="10">
        <v>76167.81</v>
      </c>
      <c r="D11" s="11">
        <v>132551</v>
      </c>
      <c r="E11" s="11">
        <v>72207.91</v>
      </c>
      <c r="F11" s="5">
        <f t="shared" si="0"/>
        <v>94.801084605163268</v>
      </c>
      <c r="G11">
        <f t="shared" si="1"/>
        <v>54.47556789462169</v>
      </c>
    </row>
    <row r="12" spans="1:7" x14ac:dyDescent="0.25">
      <c r="A12" s="9" t="s">
        <v>9</v>
      </c>
      <c r="B12" s="10" t="s">
        <v>10</v>
      </c>
      <c r="C12" s="10">
        <v>753878.39</v>
      </c>
      <c r="D12" s="11">
        <v>1614137</v>
      </c>
      <c r="E12" s="11">
        <v>873758.33</v>
      </c>
      <c r="F12" s="5">
        <f t="shared" si="0"/>
        <v>115.90176102540887</v>
      </c>
      <c r="G12">
        <f t="shared" si="1"/>
        <v>54.131609026990887</v>
      </c>
    </row>
    <row r="13" spans="1:7" x14ac:dyDescent="0.25">
      <c r="A13" s="9" t="s">
        <v>31</v>
      </c>
      <c r="B13" s="10" t="s">
        <v>32</v>
      </c>
      <c r="C13" s="10">
        <v>9784.0400000000009</v>
      </c>
      <c r="D13" s="11">
        <v>5309</v>
      </c>
      <c r="E13" s="11">
        <v>0</v>
      </c>
      <c r="F13" s="5">
        <f t="shared" si="0"/>
        <v>0</v>
      </c>
      <c r="G13">
        <f t="shared" si="1"/>
        <v>0</v>
      </c>
    </row>
    <row r="14" spans="1:7" x14ac:dyDescent="0.25">
      <c r="A14" s="9" t="s">
        <v>11</v>
      </c>
      <c r="B14" s="10" t="s">
        <v>12</v>
      </c>
      <c r="C14" s="10">
        <v>0</v>
      </c>
      <c r="D14" s="11">
        <v>3949</v>
      </c>
      <c r="E14" s="11">
        <v>929.06</v>
      </c>
      <c r="F14" s="5" t="e">
        <f t="shared" si="0"/>
        <v>#DIV/0!</v>
      </c>
      <c r="G14">
        <f t="shared" si="1"/>
        <v>23.526462395543174</v>
      </c>
    </row>
    <row r="15" spans="1:7" x14ac:dyDescent="0.25">
      <c r="A15" s="9" t="s">
        <v>13</v>
      </c>
      <c r="B15" s="10" t="s">
        <v>14</v>
      </c>
      <c r="C15" s="10">
        <v>0</v>
      </c>
      <c r="D15" s="11">
        <v>0</v>
      </c>
      <c r="E15" s="11">
        <v>0</v>
      </c>
      <c r="F15" s="5" t="e">
        <f t="shared" si="0"/>
        <v>#DIV/0!</v>
      </c>
      <c r="G15" t="e">
        <f t="shared" si="1"/>
        <v>#DIV/0!</v>
      </c>
    </row>
    <row r="16" spans="1:7" x14ac:dyDescent="0.25">
      <c r="A16" s="9" t="s">
        <v>15</v>
      </c>
      <c r="B16" s="10" t="s">
        <v>16</v>
      </c>
      <c r="C16" s="10">
        <v>483058</v>
      </c>
      <c r="D16" s="11">
        <v>104300</v>
      </c>
      <c r="E16" s="11">
        <v>64053.440000000002</v>
      </c>
      <c r="F16" s="5">
        <f t="shared" si="0"/>
        <v>13.259989483664489</v>
      </c>
      <c r="G16">
        <f t="shared" si="1"/>
        <v>61.4126941514861</v>
      </c>
    </row>
    <row r="17" spans="1:7" x14ac:dyDescent="0.25">
      <c r="A17" s="9" t="s">
        <v>17</v>
      </c>
      <c r="B17" s="10" t="s">
        <v>18</v>
      </c>
      <c r="C17" s="10">
        <v>0</v>
      </c>
      <c r="D17" s="11">
        <v>1547</v>
      </c>
      <c r="E17" s="11">
        <v>0</v>
      </c>
      <c r="F17" s="5" t="e">
        <f t="shared" si="0"/>
        <v>#DIV/0!</v>
      </c>
      <c r="G17">
        <f t="shared" si="1"/>
        <v>0</v>
      </c>
    </row>
    <row r="18" spans="1:7" x14ac:dyDescent="0.25">
      <c r="A18" s="9" t="s">
        <v>19</v>
      </c>
      <c r="B18" s="10" t="s">
        <v>20</v>
      </c>
      <c r="C18" s="10">
        <v>0</v>
      </c>
      <c r="D18" s="11">
        <v>265000</v>
      </c>
      <c r="E18" s="11">
        <v>57762.38</v>
      </c>
      <c r="F18" s="5" t="e">
        <f t="shared" si="0"/>
        <v>#DIV/0!</v>
      </c>
      <c r="G18">
        <f t="shared" si="1"/>
        <v>21.797124528301886</v>
      </c>
    </row>
    <row r="19" spans="1:7" ht="24" x14ac:dyDescent="0.25">
      <c r="A19" s="9" t="s">
        <v>21</v>
      </c>
      <c r="B19" s="10" t="s">
        <v>22</v>
      </c>
      <c r="C19" s="10">
        <v>0</v>
      </c>
      <c r="D19" s="11">
        <v>1400</v>
      </c>
      <c r="E19" s="11">
        <v>0</v>
      </c>
      <c r="F19" s="5" t="e">
        <f t="shared" si="0"/>
        <v>#DIV/0!</v>
      </c>
      <c r="G19">
        <f t="shared" si="1"/>
        <v>0</v>
      </c>
    </row>
  </sheetData>
  <pageMargins left="0.39370078740157499" right="0.196850393700787" top="0.39370078740157499" bottom="0.63976377952755903" header="0.39370078740157499" footer="0.39370078740157499"/>
  <pageSetup paperSize="9" orientation="portrait" horizontalDpi="300" verticalDpi="300"/>
  <headerFooter alignWithMargins="0">
    <oddFooter>&amp;L&amp;"Arial,Regular"&amp;8 LC147RP-IRI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 PO IZVORIMA FINANCIRANJ</vt:lpstr>
      <vt:lpstr>RASHODI PO IZVORIMA FINANCIRANJ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dcterms:created xsi:type="dcterms:W3CDTF">2023-07-14T08:09:08Z</dcterms:created>
  <dcterms:modified xsi:type="dcterms:W3CDTF">2023-08-03T06:53:23Z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